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9675" activeTab="0"/>
  </bookViews>
  <sheets>
    <sheet name="01.07.2021" sheetId="1" r:id="rId1"/>
  </sheets>
  <definedNames>
    <definedName name="_xlnm.Print_Area" localSheetId="0">'01.07.2021'!$A$1:$G$14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<sst xmlns="http://schemas.openxmlformats.org/spreadsheetml/2006/main" count="19" uniqueCount="19">
  <si>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</si>
  <si>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</si>
  <si>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</si>
  <si>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</si>
  <si>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</si>
  <si>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Рогнединское городское поселение</t>
  </si>
  <si>
    <t>Вороновское сельское поселение</t>
  </si>
  <si>
    <t>Селиловичское сельское поселение</t>
  </si>
  <si>
    <t>Тюнинское сельское поселение</t>
  </si>
  <si>
    <t>Федоровское сельское поселение</t>
  </si>
  <si>
    <t>Шаровичское сельское поселение</t>
  </si>
  <si>
    <t>Местный бюджет</t>
  </si>
  <si>
    <t>Всего по Рогнединскому району</t>
  </si>
  <si>
    <t>Итого по МО</t>
  </si>
  <si>
    <t>Отклонение   (+,-)                                    (2021 /2020)</t>
  </si>
  <si>
    <t xml:space="preserve">Факт на 01.07.2020 </t>
  </si>
  <si>
    <t>План на 2021 год                   (по состоянию на 01.07.2021)</t>
  </si>
  <si>
    <t xml:space="preserve">Факт на 01.07.2021                </t>
  </si>
  <si>
    <t xml:space="preserve">                                Анализ исполнения плана по мобилизации собственных доходов в консолидированный бюджет Рогнединского района по состоянию на 01.07.2021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</si>
</sst>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gency FB"/>
      <family val="2"/>
    </font>
    <font>
      <sz val="14"/>
      <name val="Agency FB"/>
      <family val="2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10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72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72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 horizontal="right" shrinkToFit="1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7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vertical="top"/>
    </xf>
    <xf numFmtId="0" fontId="5" fillId="0" borderId="16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="55" zoomScaleSheetLayoutView="55" zoomScalePageLayoutView="0" workbookViewId="0" topLeftCell="A1">
      <selection activeCell="A2" sqref="A2:E2"/>
    </sheetView>
  </sheetViews>
  <sheetFormatPr defaultColWidth="9.140625" defaultRowHeight="15"/>
  <cols>
    <col min="1" max="1" width="31.00390625" style="1" customWidth="1"/>
    <col min="2" max="2" width="24.421875" style="4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8" t="s">
        <v>18</v>
      </c>
      <c r="B1" s="38"/>
      <c r="C1" s="38"/>
      <c r="D1" s="38"/>
      <c r="E1" s="38"/>
      <c r="F1" s="38"/>
      <c r="G1" s="38"/>
    </row>
    <row r="2" spans="1:7" s="3" customFormat="1" ht="17.25" customHeight="1">
      <c r="A2" s="39" t="s">
        <v>0</v>
      </c>
      <c r="B2" s="40"/>
      <c r="C2" s="40"/>
      <c r="D2" s="40"/>
      <c r="E2" s="40"/>
      <c r="F2" s="2"/>
      <c r="G2" s="2"/>
    </row>
    <row r="3" spans="1:7" s="35" customFormat="1" ht="34.5" customHeight="1" thickBot="1">
      <c r="A3" s="31"/>
      <c r="B3" s="32"/>
      <c r="C3" s="32"/>
      <c r="D3" s="32"/>
      <c r="E3" s="32"/>
      <c r="F3" s="33"/>
      <c r="G3" s="34" t="s">
        <v>1</v>
      </c>
    </row>
    <row r="4" spans="1:8" s="6" customFormat="1" ht="20.25" customHeight="1">
      <c r="A4" s="41" t="s">
        <v>2</v>
      </c>
      <c r="B4" s="43" t="s">
        <v>15</v>
      </c>
      <c r="C4" s="45" t="s">
        <v>16</v>
      </c>
      <c r="D4" s="45" t="s">
        <v>17</v>
      </c>
      <c r="E4" s="45" t="s">
        <v>3</v>
      </c>
      <c r="F4" s="45" t="s">
        <v>4</v>
      </c>
      <c r="G4" s="47" t="s">
        <v>14</v>
      </c>
      <c r="H4" s="5"/>
    </row>
    <row r="5" spans="1:8" s="6" customFormat="1" ht="107.25" customHeight="1">
      <c r="A5" s="42"/>
      <c r="B5" s="44"/>
      <c r="C5" s="46"/>
      <c r="D5" s="46"/>
      <c r="E5" s="46"/>
      <c r="F5" s="46"/>
      <c r="G5" s="48"/>
      <c r="H5" s="5"/>
    </row>
    <row r="6" spans="1:7" ht="37.5">
      <c r="A6" s="7" t="s">
        <v>5</v>
      </c>
      <c r="B6" s="29">
        <v>5119</v>
      </c>
      <c r="C6" s="8">
        <v>12896.7</v>
      </c>
      <c r="D6" s="8">
        <v>5260.1</v>
      </c>
      <c r="E6" s="9">
        <f aca="true" t="shared" si="0" ref="E6:E14">D6/C6*100</f>
        <v>40.78640272317725</v>
      </c>
      <c r="F6" s="9">
        <f aca="true" t="shared" si="1" ref="F6:F14">D6/B6*100</f>
        <v>102.75639773393242</v>
      </c>
      <c r="G6" s="10">
        <f aca="true" t="shared" si="2" ref="G6:G14">D6-B6</f>
        <v>141.10000000000036</v>
      </c>
    </row>
    <row r="7" spans="1:7" ht="37.5">
      <c r="A7" s="7" t="s">
        <v>6</v>
      </c>
      <c r="B7" s="29">
        <v>600</v>
      </c>
      <c r="C7" s="8">
        <v>1397</v>
      </c>
      <c r="D7" s="8">
        <v>831.317</v>
      </c>
      <c r="E7" s="9">
        <f t="shared" si="0"/>
        <v>59.50730136005726</v>
      </c>
      <c r="F7" s="9">
        <f t="shared" si="1"/>
        <v>138.55283333333333</v>
      </c>
      <c r="G7" s="10">
        <f t="shared" si="2"/>
        <v>231.317</v>
      </c>
    </row>
    <row r="8" spans="1:7" ht="37.5">
      <c r="A8" s="7" t="s">
        <v>7</v>
      </c>
      <c r="B8" s="29">
        <v>435</v>
      </c>
      <c r="C8" s="8">
        <v>1474</v>
      </c>
      <c r="D8" s="8">
        <v>555.35</v>
      </c>
      <c r="E8" s="9">
        <f t="shared" si="0"/>
        <v>37.6763907734057</v>
      </c>
      <c r="F8" s="9">
        <f t="shared" si="1"/>
        <v>127.66666666666666</v>
      </c>
      <c r="G8" s="10">
        <f t="shared" si="2"/>
        <v>120.35000000000002</v>
      </c>
    </row>
    <row r="9" spans="1:7" ht="37.5">
      <c r="A9" s="7" t="s">
        <v>8</v>
      </c>
      <c r="B9" s="29">
        <v>175</v>
      </c>
      <c r="C9" s="8">
        <v>432</v>
      </c>
      <c r="D9" s="8">
        <v>277.858</v>
      </c>
      <c r="E9" s="9">
        <f t="shared" si="0"/>
        <v>64.31898148148149</v>
      </c>
      <c r="F9" s="9">
        <f t="shared" si="1"/>
        <v>158.776</v>
      </c>
      <c r="G9" s="10">
        <f t="shared" si="2"/>
        <v>102.858</v>
      </c>
    </row>
    <row r="10" spans="1:7" ht="37.5">
      <c r="A10" s="7" t="s">
        <v>9</v>
      </c>
      <c r="B10" s="29">
        <v>303</v>
      </c>
      <c r="C10" s="8">
        <v>901</v>
      </c>
      <c r="D10" s="8">
        <v>290</v>
      </c>
      <c r="E10" s="9">
        <f t="shared" si="0"/>
        <v>32.18645948945616</v>
      </c>
      <c r="F10" s="9">
        <f t="shared" si="1"/>
        <v>95.7095709570957</v>
      </c>
      <c r="G10" s="10">
        <f t="shared" si="2"/>
        <v>-13</v>
      </c>
    </row>
    <row r="11" spans="1:7" ht="37.5">
      <c r="A11" s="7" t="s">
        <v>10</v>
      </c>
      <c r="B11" s="29">
        <v>136</v>
      </c>
      <c r="C11" s="8">
        <v>371</v>
      </c>
      <c r="D11" s="8">
        <v>129.329</v>
      </c>
      <c r="E11" s="9">
        <f t="shared" si="0"/>
        <v>34.85956873315364</v>
      </c>
      <c r="F11" s="9">
        <f t="shared" si="1"/>
        <v>95.09485294117648</v>
      </c>
      <c r="G11" s="10">
        <f t="shared" si="2"/>
        <v>-6.670999999999992</v>
      </c>
    </row>
    <row r="12" spans="1:8" s="6" customFormat="1" ht="42" customHeight="1">
      <c r="A12" s="12" t="s">
        <v>13</v>
      </c>
      <c r="B12" s="13">
        <f>(SUM(B6:B11))</f>
        <v>6768</v>
      </c>
      <c r="C12" s="13">
        <f>(SUM(C6:C11))</f>
        <v>17471.7</v>
      </c>
      <c r="D12" s="13">
        <f>(SUM(D6:D11))</f>
        <v>7343.954000000001</v>
      </c>
      <c r="E12" s="14">
        <f t="shared" si="0"/>
        <v>42.03342548235146</v>
      </c>
      <c r="F12" s="14">
        <f t="shared" si="1"/>
        <v>108.5099586288416</v>
      </c>
      <c r="G12" s="15">
        <f t="shared" si="2"/>
        <v>575.9540000000006</v>
      </c>
      <c r="H12" s="5"/>
    </row>
    <row r="13" spans="1:7" ht="36" customHeight="1">
      <c r="A13" s="12" t="s">
        <v>11</v>
      </c>
      <c r="B13" s="13">
        <v>25284</v>
      </c>
      <c r="C13" s="13">
        <v>47859</v>
      </c>
      <c r="D13" s="13">
        <v>20124</v>
      </c>
      <c r="E13" s="14">
        <f t="shared" si="0"/>
        <v>42.04851752021563</v>
      </c>
      <c r="F13" s="14">
        <f t="shared" si="1"/>
        <v>79.59183673469387</v>
      </c>
      <c r="G13" s="15">
        <f t="shared" si="2"/>
        <v>-5160</v>
      </c>
    </row>
    <row r="14" spans="1:8" s="6" customFormat="1" ht="43.5" customHeight="1" thickBot="1">
      <c r="A14" s="16" t="s">
        <v>12</v>
      </c>
      <c r="B14" s="17">
        <f>B12+B13</f>
        <v>32052</v>
      </c>
      <c r="C14" s="17">
        <f>C12+C13</f>
        <v>65330.7</v>
      </c>
      <c r="D14" s="17">
        <f>D12+D13</f>
        <v>27467.954</v>
      </c>
      <c r="E14" s="18">
        <f t="shared" si="0"/>
        <v>42.044481384708874</v>
      </c>
      <c r="F14" s="18">
        <f t="shared" si="1"/>
        <v>85.69809684263073</v>
      </c>
      <c r="G14" s="19">
        <f t="shared" si="2"/>
        <v>-4584.0459999999985</v>
      </c>
      <c r="H14" s="20"/>
    </row>
    <row r="15" spans="1:6" ht="20.25">
      <c r="A15" s="21"/>
      <c r="C15" s="27"/>
      <c r="D15" s="28"/>
      <c r="F15" s="22"/>
    </row>
    <row r="16" spans="1:7" ht="56.25" customHeight="1">
      <c r="A16" s="23"/>
      <c r="B16" s="30"/>
      <c r="C16" s="24"/>
      <c r="D16" s="11"/>
      <c r="G16" s="11"/>
    </row>
    <row r="17" spans="1:7" ht="20.25">
      <c r="A17" s="36"/>
      <c r="B17" s="37"/>
      <c r="C17" s="37"/>
      <c r="D17" s="37"/>
      <c r="E17" s="37"/>
      <c r="F17" s="37"/>
      <c r="G17" s="37"/>
    </row>
    <row r="18" spans="1:3" ht="20.25">
      <c r="A18" s="25"/>
      <c r="C18" s="22"/>
    </row>
    <row r="19" spans="3:4" ht="20.25">
      <c r="C19" s="26"/>
      <c r="D19" s="26"/>
    </row>
    <row r="20" ht="20.25">
      <c r="D20" s="11"/>
    </row>
    <row r="22" ht="20.25">
      <c r="B22" s="30"/>
    </row>
  </sheetData>
  <sheetProtection/>
  <mergeCells count="10">
    <mergeCell ref="A17:G17"/>
    <mergeCell ref="A1:G1"/>
    <mergeCell ref="A2:E2"/>
    <mergeCell ref="A4:A5"/>
    <mergeCell ref="B4:B5"/>
    <mergeCell ref="C4:C5"/>
    <mergeCell ref="D4:D5"/>
    <mergeCell ref="E4:E5"/>
    <mergeCell ref="F4:F5"/>
    <mergeCell ref="G4:G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Ольга</cp:lastModifiedBy>
  <cp:lastPrinted>2021-07-08T04:24:53Z</cp:lastPrinted>
  <dcterms:created xsi:type="dcterms:W3CDTF">2016-05-17T06:39:03Z</dcterms:created>
  <dcterms:modified xsi:type="dcterms:W3CDTF">2021-07-08T06:53:21Z</dcterms:modified>
  <cp:category/>
  <cp:version/>
  <cp:contentType/>
  <cp:contentStatus/>
</cp:coreProperties>
</file>