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Table1!$A$4:$I$36</definedName>
    <definedName name="_xlnm.Print_Titles" localSheetId="0">Table1!$2:$4</definedName>
    <definedName name="_xlnm.Print_Area" localSheetId="0">Table1!$A$1:$I$36</definedName>
  </definedNames>
  <calcPr calcId="144525"/>
</workbook>
</file>

<file path=xl/calcChain.xml><?xml version="1.0" encoding="utf-8"?>
<calcChain xmlns="http://schemas.openxmlformats.org/spreadsheetml/2006/main">
  <c r="F24" i="1" l="1"/>
  <c r="G33" i="1" l="1"/>
  <c r="H33" i="1"/>
  <c r="G24" i="1"/>
  <c r="H24" i="1"/>
  <c r="F33" i="1" l="1"/>
  <c r="F36" i="1" s="1"/>
  <c r="F35" i="1" l="1"/>
  <c r="G36" i="1" l="1"/>
  <c r="H36" i="1"/>
</calcChain>
</file>

<file path=xl/sharedStrings.xml><?xml version="1.0" encoding="utf-8"?>
<sst xmlns="http://schemas.openxmlformats.org/spreadsheetml/2006/main" count="99" uniqueCount="58">
  <si>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</si>
  <si>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</si>
  <si>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</si>
  <si>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</si>
  <si>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</si>
  <si>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</si>
  <si>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</si>
  <si>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</si>
  <si>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001</t>
  </si>
  <si>
    <t>ИТОГО по муниципальной программе</t>
  </si>
  <si>
    <t>2025 год</t>
  </si>
  <si>
    <t>2026 год</t>
  </si>
  <si>
    <t>244</t>
  </si>
  <si>
    <t>2027 год</t>
  </si>
  <si>
    <t>РЕАЛИЗАЦИЯ ПОЛНОМОЧИЙ ОРГАНА ИСПОЛНИТЕЛЬНОЙ ВЛАСТИ МЕСТНОГО САМОУПРАВЛЕНИЯ РОГНЕДИНСКОГО РАЙОНА (2025-2027 ГОДЫ)</t>
  </si>
  <si>
    <t>РАЗВИТИЕ ОБРАЗОВАНИЯ РОГНЕДИНСКОГО РАЙОНА (2025-2027 ГОДЫ)</t>
  </si>
  <si>
    <t>УПРАВЛЕНИЕ МУНИЦИПАЛЬНЫМИ ФИНАНСАМИ (2025-2027)</t>
  </si>
  <si>
    <t>Корректировка расходной части районного бюджета в 2025 - 2027 годах</t>
  </si>
  <si>
    <t>0503</t>
  </si>
  <si>
    <t xml:space="preserve">01 4 00 80040 </t>
  </si>
  <si>
    <t>0104</t>
  </si>
  <si>
    <t>Руководство и управление в сфере установленных функций органов местного самоуправления</t>
  </si>
  <si>
    <t>Увеличение за счет остатков средств местного бюджета на 01.01.2025г. на оплату работ по проведению проверки специального рабочего места сотрудника (секретка)</t>
  </si>
  <si>
    <t>Увеличение за счет остатков средств местного бюджета на 01.01.2025г. на ремонт автомобиля главы администрации</t>
  </si>
  <si>
    <t>01 4 00 81730</t>
  </si>
  <si>
    <t>0113</t>
  </si>
  <si>
    <t>01 4 00 80930</t>
  </si>
  <si>
    <t>Эксплуатация и содержание имущества, находящегося в муниципальной собственности, арендованного недвижимого имущества</t>
  </si>
  <si>
    <t>Перераспределение средств на проведение экспертизы ПСД по д/с "Солнышко"-9018,60 руб.</t>
  </si>
  <si>
    <t>Мероприятия по благоустройству</t>
  </si>
  <si>
    <t>003</t>
  </si>
  <si>
    <t>05 4 00 80310</t>
  </si>
  <si>
    <t>Общеобразовательные организации</t>
  </si>
  <si>
    <t>0702</t>
  </si>
  <si>
    <t>611</t>
  </si>
  <si>
    <t>05 4 00 80300</t>
  </si>
  <si>
    <t>Дошкольные образовательные организации</t>
  </si>
  <si>
    <t>0701</t>
  </si>
  <si>
    <t>01 1 00 82410</t>
  </si>
  <si>
    <t>Сохранение культурного наследия</t>
  </si>
  <si>
    <t>0801</t>
  </si>
  <si>
    <t>Увеличение в связи с необходимостью установки системы оповещения и управления эвакуацией (по решению Дубровского суда) для двух учереждений дошкольного образования в сумме 302 081,72 руб. за счет перераспределение средств экономии при проведении торгов по установлению охранных зонам памятников.</t>
  </si>
  <si>
    <t>Увеличение в связи с необходимостью установки системы оповещения и управления эвакуацией (по решению Дубровского суда) в семи СОШ в сумме 1 525 352,11 руб. за счет перераспределение средств экономии при проведении торгов по установлению охранных зонам памятников.</t>
  </si>
  <si>
    <t>Увеличение за счет остатков средств местного бюджета на 01.01.2025г. за передачу прав на использование версии 4.х программного обеспеченияя ПАК ViPNet Coordinator(согласно поручения Правительства Брянской области, с целью недопущения потери доступа к информационным ресурсам защищенной сети передачи данных)</t>
  </si>
  <si>
    <t>01 4 00 81990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</si>
  <si>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</si>
  <si>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0408</t>
  </si>
  <si>
    <t>Уменьшение в связи с перераспределением экономии сложившейся в ходе проведения торгов по охранным зонам памятников в сумме 1 827 433,83 руб. и в с вязи с необходимостью обеспечения установки системы оповещения и управления эвакуацией в образовательных учреждениях района и для обеспечения перевозок по муниципальным маршрутам в сумме 187 372,00 руб.</t>
  </si>
  <si>
    <t>Увеличение в сязи с необходимостью обеспечение пассажирских перевозок по муницпальным маршрутам на 2 полугодие 2025 года за счет перераспределения экономии по охранным зонам памятников в сумме 187 372,00 руб.</t>
  </si>
  <si>
    <t>1102</t>
  </si>
  <si>
    <t>01 2 00 82300</t>
  </si>
  <si>
    <t>Мероприятия по развитию физической культуры и спорта</t>
  </si>
  <si>
    <t>1101</t>
  </si>
  <si>
    <t>01 2 00 S7670</t>
  </si>
  <si>
    <t>Развитие материально-технической базы муниципальных образовательных организаций в сфере физической культуры и спорта</t>
  </si>
  <si>
    <t>Увеличение за счет остатков средств местного бюджета на 01.01.2025г. на оплату ПСД для проведения благоустройства территории вокруг МБДОУ Рогнединский детский сад "Солнышко"осуществляемое в рамках инициаливного бюджетирования (собственником здания д/сада и земельного участка является администрация района) в сумме 45 000,00 руб.+ экспертиза ПСД в сумме 21 938,36 руб.</t>
  </si>
  <si>
    <t>Уменьшение для обеспечения софинансирования из местного бюджета в сумме  675,79 руб.</t>
  </si>
  <si>
    <t>Увеличение за счет выделения из обл. бюджета субсидии согласно постановлению Правительства Брянской области № 255-п от 26.05.2025г. на развитие материально-технической базы муниципальных образовательных организаций в сфере физической культуры и спорта в сумме 66 902,53 руб.+ 675,79 руб.софинансирование из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</si>
</sst>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rebuchet MS"/>
      <family val="2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5F5F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6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49" fontId="8" fillId="6" borderId="1" xfId="0" applyNumberFormat="1" applyFont="1" applyFill="1" applyBorder="1" applyAlignment="1">
      <alignment horizontal="left" vertical="center" wrapText="1"/>
    </xf>
    <xf numFmtId="0" fontId="1" fillId="7" borderId="0" xfId="0" applyFont="1" applyFill="1" applyAlignment="1">
      <alignment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0" fontId="4" fillId="7" borderId="11" xfId="0" applyFont="1" applyFill="1" applyBorder="1" applyAlignment="1">
      <alignment horizontal="left" vertical="center" wrapText="1"/>
    </xf>
    <xf numFmtId="49" fontId="4" fillId="7" borderId="1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4" fontId="4" fillId="7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7" borderId="11" xfId="0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left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4" fontId="3" fillId="4" borderId="13" xfId="0" applyNumberFormat="1" applyFont="1" applyFill="1" applyBorder="1" applyAlignment="1" applyProtection="1">
      <alignment horizontal="center" vertical="center" shrinkToFit="1"/>
      <protection locked="0"/>
    </xf>
    <xf numFmtId="2" fontId="4" fillId="6" borderId="13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 shrinkToFit="1"/>
      <protection locked="0"/>
    </xf>
    <xf numFmtId="49" fontId="9" fillId="6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left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5" borderId="7" xfId="0" applyNumberFormat="1" applyFont="1" applyFill="1" applyBorder="1" applyAlignment="1">
      <alignment horizontal="center" vertical="center" wrapText="1"/>
    </xf>
    <xf numFmtId="49" fontId="5" fillId="5" borderId="8" xfId="0" applyNumberFormat="1" applyFont="1" applyFill="1" applyBorder="1" applyAlignment="1">
      <alignment horizontal="center" vertical="center" wrapText="1"/>
    </xf>
    <xf numFmtId="49" fontId="5" fillId="5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view="pageBreakPreview" topLeftCell="A12" zoomScale="106" zoomScaleNormal="115" zoomScaleSheetLayoutView="106" workbookViewId="0">
      <selection activeCell="I23" sqref="I23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56" t="s">
        <v>17</v>
      </c>
      <c r="B1" s="56"/>
      <c r="C1" s="56"/>
      <c r="D1" s="56"/>
      <c r="E1" s="56"/>
      <c r="F1" s="56"/>
      <c r="G1" s="56"/>
      <c r="H1" s="56"/>
      <c r="I1" s="56"/>
    </row>
    <row r="2" spans="1:9" x14ac:dyDescent="0.2">
      <c r="A2" s="65" t="s">
        <v>1</v>
      </c>
      <c r="B2" s="65" t="s">
        <v>2</v>
      </c>
      <c r="C2" s="65" t="s">
        <v>3</v>
      </c>
      <c r="D2" s="65" t="s">
        <v>4</v>
      </c>
      <c r="E2" s="65" t="s">
        <v>5</v>
      </c>
      <c r="F2" s="65" t="s">
        <v>10</v>
      </c>
      <c r="G2" s="65" t="s">
        <v>11</v>
      </c>
      <c r="H2" s="65" t="s">
        <v>13</v>
      </c>
      <c r="I2" s="65" t="s">
        <v>6</v>
      </c>
    </row>
    <row r="3" spans="1:9" x14ac:dyDescent="0.2">
      <c r="A3" s="65" t="s">
        <v>0</v>
      </c>
      <c r="B3" s="65" t="s">
        <v>0</v>
      </c>
      <c r="C3" s="65" t="s">
        <v>0</v>
      </c>
      <c r="D3" s="65" t="s">
        <v>0</v>
      </c>
      <c r="E3" s="65" t="s">
        <v>0</v>
      </c>
      <c r="F3" s="65" t="s">
        <v>0</v>
      </c>
      <c r="G3" s="65" t="s">
        <v>0</v>
      </c>
      <c r="H3" s="65" t="s">
        <v>0</v>
      </c>
      <c r="I3" s="65" t="s">
        <v>0</v>
      </c>
    </row>
    <row r="4" spans="1:9" x14ac:dyDescent="0.2">
      <c r="A4" s="65" t="s">
        <v>0</v>
      </c>
      <c r="B4" s="65" t="s">
        <v>0</v>
      </c>
      <c r="C4" s="65" t="s">
        <v>0</v>
      </c>
      <c r="D4" s="65" t="s">
        <v>0</v>
      </c>
      <c r="E4" s="65" t="s">
        <v>0</v>
      </c>
      <c r="F4" s="65" t="s">
        <v>0</v>
      </c>
      <c r="G4" s="65" t="s">
        <v>0</v>
      </c>
      <c r="H4" s="65" t="s">
        <v>0</v>
      </c>
      <c r="I4" s="65" t="s">
        <v>0</v>
      </c>
    </row>
    <row r="5" spans="1:9" ht="21.75" customHeight="1" x14ac:dyDescent="0.2">
      <c r="A5" s="57" t="s">
        <v>14</v>
      </c>
      <c r="B5" s="58"/>
      <c r="C5" s="58"/>
      <c r="D5" s="58"/>
      <c r="E5" s="58"/>
      <c r="F5" s="58"/>
      <c r="G5" s="58"/>
      <c r="H5" s="58"/>
      <c r="I5" s="59"/>
    </row>
    <row r="6" spans="1:9" s="35" customFormat="1" ht="62.25" customHeight="1" x14ac:dyDescent="0.2">
      <c r="A6" s="43" t="s">
        <v>8</v>
      </c>
      <c r="B6" s="43" t="s">
        <v>19</v>
      </c>
      <c r="C6" s="44" t="s">
        <v>21</v>
      </c>
      <c r="D6" s="43" t="s">
        <v>20</v>
      </c>
      <c r="E6" s="43" t="s">
        <v>12</v>
      </c>
      <c r="F6" s="45">
        <v>163500</v>
      </c>
      <c r="G6" s="46">
        <v>0</v>
      </c>
      <c r="H6" s="46">
        <v>0</v>
      </c>
      <c r="I6" s="47" t="s">
        <v>22</v>
      </c>
    </row>
    <row r="7" spans="1:9" ht="89.25" customHeight="1" x14ac:dyDescent="0.2">
      <c r="A7" s="43" t="s">
        <v>8</v>
      </c>
      <c r="B7" s="43" t="s">
        <v>19</v>
      </c>
      <c r="C7" s="44" t="s">
        <v>21</v>
      </c>
      <c r="D7" s="43" t="s">
        <v>20</v>
      </c>
      <c r="E7" s="43" t="s">
        <v>12</v>
      </c>
      <c r="F7" s="48">
        <v>135640</v>
      </c>
      <c r="G7" s="49">
        <v>0</v>
      </c>
      <c r="H7" s="49">
        <v>0</v>
      </c>
      <c r="I7" s="47" t="s">
        <v>43</v>
      </c>
    </row>
    <row r="8" spans="1:9" ht="66.75" customHeight="1" x14ac:dyDescent="0.2">
      <c r="A8" s="43" t="s">
        <v>8</v>
      </c>
      <c r="B8" s="43" t="s">
        <v>19</v>
      </c>
      <c r="C8" s="44" t="s">
        <v>21</v>
      </c>
      <c r="D8" s="43" t="s">
        <v>20</v>
      </c>
      <c r="E8" s="43" t="s">
        <v>12</v>
      </c>
      <c r="F8" s="50">
        <v>236800</v>
      </c>
      <c r="G8" s="46">
        <v>0</v>
      </c>
      <c r="H8" s="46">
        <v>0</v>
      </c>
      <c r="I8" s="47" t="s">
        <v>23</v>
      </c>
    </row>
    <row r="9" spans="1:9" ht="66.75" customHeight="1" x14ac:dyDescent="0.2">
      <c r="A9" s="32" t="s">
        <v>8</v>
      </c>
      <c r="B9" s="32" t="s">
        <v>44</v>
      </c>
      <c r="C9" s="33" t="s">
        <v>45</v>
      </c>
      <c r="D9" s="32" t="s">
        <v>46</v>
      </c>
      <c r="E9" s="34">
        <v>244</v>
      </c>
      <c r="F9" s="50">
        <v>187372</v>
      </c>
      <c r="G9" s="46">
        <v>0</v>
      </c>
      <c r="H9" s="46">
        <v>0</v>
      </c>
      <c r="I9" s="47" t="s">
        <v>48</v>
      </c>
    </row>
    <row r="10" spans="1:9" ht="96.75" customHeight="1" x14ac:dyDescent="0.2">
      <c r="A10" s="51" t="s">
        <v>8</v>
      </c>
      <c r="B10" s="51" t="s">
        <v>24</v>
      </c>
      <c r="C10" s="52" t="s">
        <v>29</v>
      </c>
      <c r="D10" s="51" t="s">
        <v>18</v>
      </c>
      <c r="E10" s="51" t="s">
        <v>12</v>
      </c>
      <c r="F10" s="53">
        <v>66938.36</v>
      </c>
      <c r="G10" s="53">
        <v>0</v>
      </c>
      <c r="H10" s="53">
        <v>0</v>
      </c>
      <c r="I10" s="54" t="s">
        <v>55</v>
      </c>
    </row>
    <row r="11" spans="1:9" ht="56.25" customHeight="1" x14ac:dyDescent="0.2">
      <c r="A11" s="51" t="s">
        <v>8</v>
      </c>
      <c r="B11" s="51" t="s">
        <v>26</v>
      </c>
      <c r="C11" s="14" t="s">
        <v>27</v>
      </c>
      <c r="D11" s="51" t="s">
        <v>25</v>
      </c>
      <c r="E11" s="51" t="s">
        <v>12</v>
      </c>
      <c r="F11" s="53">
        <v>-9018.6</v>
      </c>
      <c r="G11" s="53">
        <v>0</v>
      </c>
      <c r="H11" s="53">
        <v>0</v>
      </c>
      <c r="I11" s="54" t="s">
        <v>28</v>
      </c>
    </row>
    <row r="12" spans="1:9" ht="101.25" customHeight="1" x14ac:dyDescent="0.2">
      <c r="A12" s="2" t="s">
        <v>8</v>
      </c>
      <c r="B12" s="2" t="s">
        <v>38</v>
      </c>
      <c r="C12" s="14" t="s">
        <v>39</v>
      </c>
      <c r="D12" s="2" t="s">
        <v>40</v>
      </c>
      <c r="E12" s="3">
        <v>244</v>
      </c>
      <c r="F12" s="53">
        <v>-2014805.83</v>
      </c>
      <c r="G12" s="53">
        <v>0</v>
      </c>
      <c r="H12" s="53">
        <v>0</v>
      </c>
      <c r="I12" s="54" t="s">
        <v>47</v>
      </c>
    </row>
    <row r="13" spans="1:9" s="31" customFormat="1" ht="27.75" hidden="1" customHeight="1" x14ac:dyDescent="0.2">
      <c r="A13" s="18"/>
      <c r="B13" s="18"/>
      <c r="C13" s="30"/>
      <c r="D13" s="18"/>
      <c r="E13" s="18"/>
      <c r="F13" s="19"/>
      <c r="G13" s="19"/>
      <c r="H13" s="19"/>
      <c r="I13" s="28"/>
    </row>
    <row r="14" spans="1:9" s="31" customFormat="1" ht="27.75" hidden="1" customHeight="1" x14ac:dyDescent="0.2">
      <c r="A14" s="32"/>
      <c r="B14" s="32"/>
      <c r="C14" s="33"/>
      <c r="D14" s="32"/>
      <c r="E14" s="34"/>
      <c r="F14" s="19"/>
      <c r="G14" s="19"/>
      <c r="H14" s="19"/>
      <c r="I14" s="28"/>
    </row>
    <row r="15" spans="1:9" ht="21" hidden="1" customHeight="1" x14ac:dyDescent="0.2">
      <c r="A15" s="2"/>
      <c r="B15" s="2"/>
      <c r="C15" s="29"/>
      <c r="D15" s="2"/>
      <c r="E15" s="3"/>
      <c r="F15" s="4"/>
      <c r="G15" s="4"/>
      <c r="H15" s="4"/>
      <c r="I15" s="8"/>
    </row>
    <row r="16" spans="1:9" ht="27.75" hidden="1" customHeight="1" x14ac:dyDescent="0.2">
      <c r="A16" s="2"/>
      <c r="B16" s="2"/>
      <c r="C16" s="22"/>
      <c r="D16" s="2"/>
      <c r="E16" s="3"/>
      <c r="F16" s="4"/>
      <c r="G16" s="15"/>
      <c r="H16" s="15"/>
      <c r="I16" s="26"/>
    </row>
    <row r="17" spans="1:9" ht="27.75" hidden="1" customHeight="1" x14ac:dyDescent="0.2">
      <c r="A17" s="21"/>
      <c r="B17" s="21"/>
      <c r="C17" s="26"/>
      <c r="D17" s="21"/>
      <c r="E17" s="23"/>
      <c r="F17" s="24"/>
      <c r="G17" s="24"/>
      <c r="H17" s="24"/>
      <c r="I17" s="25"/>
    </row>
    <row r="18" spans="1:9" ht="27.75" hidden="1" customHeight="1" x14ac:dyDescent="0.2">
      <c r="A18" s="21"/>
      <c r="B18" s="21"/>
      <c r="C18" s="26"/>
      <c r="D18" s="21"/>
      <c r="E18" s="23"/>
      <c r="F18" s="24"/>
      <c r="G18" s="24"/>
      <c r="H18" s="24"/>
      <c r="I18" s="8"/>
    </row>
    <row r="19" spans="1:9" ht="27.75" hidden="1" customHeight="1" x14ac:dyDescent="0.2">
      <c r="A19" s="2"/>
      <c r="B19" s="12"/>
      <c r="C19" s="10"/>
      <c r="D19" s="2"/>
      <c r="E19" s="3"/>
      <c r="F19" s="4"/>
      <c r="G19" s="4"/>
      <c r="H19" s="4"/>
      <c r="I19" s="8"/>
    </row>
    <row r="20" spans="1:9" ht="18.75" hidden="1" customHeight="1" x14ac:dyDescent="0.2">
      <c r="A20" s="2"/>
      <c r="B20" s="2"/>
      <c r="C20" s="14"/>
      <c r="D20" s="2"/>
      <c r="E20" s="3"/>
      <c r="F20" s="4"/>
      <c r="G20" s="4"/>
      <c r="H20" s="4"/>
      <c r="I20" s="26"/>
    </row>
    <row r="21" spans="1:9" ht="19.5" hidden="1" customHeight="1" x14ac:dyDescent="0.2">
      <c r="A21" s="2"/>
      <c r="B21" s="2"/>
      <c r="C21" s="22"/>
      <c r="D21" s="2"/>
      <c r="E21" s="3"/>
      <c r="F21" s="4"/>
      <c r="G21" s="4"/>
      <c r="H21" s="4"/>
      <c r="I21" s="8"/>
    </row>
    <row r="22" spans="1:9" ht="85.5" customHeight="1" x14ac:dyDescent="0.2">
      <c r="A22" s="2" t="s">
        <v>8</v>
      </c>
      <c r="B22" s="2" t="s">
        <v>53</v>
      </c>
      <c r="C22" s="14" t="s">
        <v>54</v>
      </c>
      <c r="D22" s="2" t="s">
        <v>52</v>
      </c>
      <c r="E22" s="3">
        <v>612</v>
      </c>
      <c r="F22" s="4">
        <v>67578.320000000007</v>
      </c>
      <c r="G22" s="4">
        <v>0</v>
      </c>
      <c r="H22" s="4">
        <v>0</v>
      </c>
      <c r="I22" s="55" t="s">
        <v>57</v>
      </c>
    </row>
    <row r="23" spans="1:9" ht="39.75" customHeight="1" x14ac:dyDescent="0.2">
      <c r="A23" s="2" t="s">
        <v>8</v>
      </c>
      <c r="B23" s="2" t="s">
        <v>50</v>
      </c>
      <c r="C23" s="14" t="s">
        <v>51</v>
      </c>
      <c r="D23" s="2" t="s">
        <v>49</v>
      </c>
      <c r="E23" s="3">
        <v>244</v>
      </c>
      <c r="F23" s="4">
        <v>-675.79</v>
      </c>
      <c r="G23" s="4">
        <v>0</v>
      </c>
      <c r="H23" s="4">
        <v>0</v>
      </c>
      <c r="I23" s="8" t="s">
        <v>56</v>
      </c>
    </row>
    <row r="24" spans="1:9" ht="19.5" customHeight="1" x14ac:dyDescent="0.2">
      <c r="A24" s="60" t="s">
        <v>9</v>
      </c>
      <c r="B24" s="60"/>
      <c r="C24" s="60"/>
      <c r="D24" s="60"/>
      <c r="E24" s="60"/>
      <c r="F24" s="5">
        <f>SUM(F6:F23)</f>
        <v>-1166671.54</v>
      </c>
      <c r="G24" s="5">
        <f>SUM(G10:G21)</f>
        <v>0</v>
      </c>
      <c r="H24" s="5">
        <f>SUM(H10:H21)</f>
        <v>0</v>
      </c>
      <c r="I24" s="9" t="s">
        <v>0</v>
      </c>
    </row>
    <row r="25" spans="1:9" ht="19.5" customHeight="1" x14ac:dyDescent="0.2">
      <c r="A25" s="61" t="s">
        <v>15</v>
      </c>
      <c r="B25" s="62"/>
      <c r="C25" s="62"/>
      <c r="D25" s="62"/>
      <c r="E25" s="62"/>
      <c r="F25" s="62"/>
      <c r="G25" s="62"/>
      <c r="H25" s="62"/>
      <c r="I25" s="63"/>
    </row>
    <row r="26" spans="1:9" ht="46.5" hidden="1" customHeight="1" x14ac:dyDescent="0.2">
      <c r="A26" s="2"/>
      <c r="B26" s="2"/>
      <c r="C26" s="36"/>
      <c r="D26" s="2"/>
      <c r="E26" s="2"/>
      <c r="F26" s="4"/>
      <c r="G26" s="4"/>
      <c r="H26" s="4"/>
      <c r="I26" s="8"/>
    </row>
    <row r="27" spans="1:9" ht="90" customHeight="1" x14ac:dyDescent="0.2">
      <c r="A27" s="37" t="s">
        <v>30</v>
      </c>
      <c r="B27" s="37" t="s">
        <v>35</v>
      </c>
      <c r="C27" s="38" t="s">
        <v>36</v>
      </c>
      <c r="D27" s="37" t="s">
        <v>37</v>
      </c>
      <c r="E27" s="37" t="s">
        <v>34</v>
      </c>
      <c r="F27" s="39">
        <v>302081.71999999997</v>
      </c>
      <c r="G27" s="4">
        <v>0</v>
      </c>
      <c r="H27" s="4">
        <v>0</v>
      </c>
      <c r="I27" s="8" t="s">
        <v>41</v>
      </c>
    </row>
    <row r="28" spans="1:9" ht="87.75" customHeight="1" x14ac:dyDescent="0.2">
      <c r="A28" s="40" t="s">
        <v>30</v>
      </c>
      <c r="B28" s="40" t="s">
        <v>31</v>
      </c>
      <c r="C28" s="41" t="s">
        <v>32</v>
      </c>
      <c r="D28" s="40" t="s">
        <v>33</v>
      </c>
      <c r="E28" s="40" t="s">
        <v>34</v>
      </c>
      <c r="F28" s="42">
        <v>1525352.11</v>
      </c>
      <c r="G28" s="4">
        <v>0</v>
      </c>
      <c r="H28" s="4">
        <v>0</v>
      </c>
      <c r="I28" s="8" t="s">
        <v>42</v>
      </c>
    </row>
    <row r="29" spans="1:9" ht="19.5" hidden="1" customHeight="1" x14ac:dyDescent="0.2">
      <c r="A29" s="2"/>
      <c r="B29" s="2"/>
      <c r="C29" s="11"/>
      <c r="D29" s="2"/>
      <c r="E29" s="2"/>
      <c r="F29" s="4"/>
      <c r="G29" s="4"/>
      <c r="H29" s="4"/>
      <c r="I29" s="26"/>
    </row>
    <row r="30" spans="1:9" ht="21" hidden="1" customHeight="1" x14ac:dyDescent="0.2">
      <c r="A30" s="2"/>
      <c r="B30" s="2"/>
      <c r="C30" s="20"/>
      <c r="D30" s="2"/>
      <c r="E30" s="2"/>
      <c r="F30" s="4"/>
      <c r="G30" s="4"/>
      <c r="H30" s="4"/>
      <c r="I30" s="26"/>
    </row>
    <row r="31" spans="1:9" ht="18" hidden="1" customHeight="1" x14ac:dyDescent="0.2">
      <c r="A31" s="2"/>
      <c r="B31" s="2"/>
      <c r="C31" s="17"/>
      <c r="D31" s="2"/>
      <c r="E31" s="2"/>
      <c r="F31" s="4"/>
      <c r="G31" s="4"/>
      <c r="H31" s="4"/>
      <c r="I31" s="26"/>
    </row>
    <row r="32" spans="1:9" ht="21.75" hidden="1" customHeight="1" x14ac:dyDescent="0.2">
      <c r="A32" s="2"/>
      <c r="B32" s="2"/>
      <c r="C32" s="27"/>
      <c r="D32" s="2"/>
      <c r="E32" s="2"/>
      <c r="F32" s="4"/>
      <c r="G32" s="4"/>
      <c r="H32" s="4"/>
      <c r="I32" s="26"/>
    </row>
    <row r="33" spans="1:9" ht="20.25" customHeight="1" x14ac:dyDescent="0.2">
      <c r="A33" s="60" t="s">
        <v>9</v>
      </c>
      <c r="B33" s="60"/>
      <c r="C33" s="60"/>
      <c r="D33" s="60"/>
      <c r="E33" s="60"/>
      <c r="F33" s="5">
        <f>F26+F27+F28+F29+F30+F31+F32</f>
        <v>1827433.83</v>
      </c>
      <c r="G33" s="5">
        <f t="shared" ref="G33:H33" si="0">G26+G27+G28+G29+G30+G31+G32</f>
        <v>0</v>
      </c>
      <c r="H33" s="5">
        <f t="shared" si="0"/>
        <v>0</v>
      </c>
      <c r="I33" s="6"/>
    </row>
    <row r="34" spans="1:9" s="16" customFormat="1" ht="21.75" hidden="1" customHeight="1" x14ac:dyDescent="0.2">
      <c r="A34" s="66" t="s">
        <v>16</v>
      </c>
      <c r="B34" s="67"/>
      <c r="C34" s="67"/>
      <c r="D34" s="67"/>
      <c r="E34" s="67"/>
      <c r="F34" s="67"/>
      <c r="G34" s="67"/>
      <c r="H34" s="67"/>
      <c r="I34" s="68"/>
    </row>
    <row r="35" spans="1:9" ht="19.5" hidden="1" customHeight="1" x14ac:dyDescent="0.2">
      <c r="A35" s="60" t="s">
        <v>9</v>
      </c>
      <c r="B35" s="60"/>
      <c r="C35" s="60"/>
      <c r="D35" s="60"/>
      <c r="E35" s="60"/>
      <c r="F35" s="5" t="e">
        <f>#REF!</f>
        <v>#REF!</v>
      </c>
      <c r="G35" s="5"/>
      <c r="H35" s="5"/>
      <c r="I35" s="13"/>
    </row>
    <row r="36" spans="1:9" ht="21.75" customHeight="1" x14ac:dyDescent="0.2">
      <c r="A36" s="64" t="s">
        <v>7</v>
      </c>
      <c r="B36" s="64"/>
      <c r="C36" s="64"/>
      <c r="D36" s="64"/>
      <c r="E36" s="64"/>
      <c r="F36" s="7">
        <f>F24+F33</f>
        <v>660762.29</v>
      </c>
      <c r="G36" s="7">
        <f>G24+G33+G35</f>
        <v>0</v>
      </c>
      <c r="H36" s="7">
        <f>H24+H33+H35</f>
        <v>0</v>
      </c>
      <c r="I36" s="3" t="s">
        <v>0</v>
      </c>
    </row>
  </sheetData>
  <autoFilter ref="A4:I36"/>
  <mergeCells count="17">
    <mergeCell ref="A36:E36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34:I34"/>
    <mergeCell ref="A35:E35"/>
    <mergeCell ref="A1:I1"/>
    <mergeCell ref="A5:I5"/>
    <mergeCell ref="A24:E24"/>
    <mergeCell ref="A25:I25"/>
    <mergeCell ref="A33:E33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2025-06-16T05:46:35Z</dcterms:modified>
</cp:coreProperties>
</file>